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3_INFORMES 3ER TRIMESTRE 2025\03_INFORMES 3ER TRIMESTRE 2025_SIRET\"/>
    </mc:Choice>
  </mc:AlternateContent>
  <xr:revisionPtr revIDLastSave="0" documentId="13_ncr:1_{ABDF90D3-9796-472B-8F1E-8E97DBBB47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<sst xmlns="http://schemas.openxmlformats.org/spreadsheetml/2006/main" count="58" uniqueCount="50">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</sst>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zoomScaleNormal="100" workbookViewId="0">
      <selection activeCell="C83" sqref="A1:C83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49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f>B2-1</f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SUM(B5:B14)</f>
        <v>59827145.219999999</v>
      </c>
      <c r="C4" s="7">
        <f>SUM(C5:C14)</f>
        <v>71996822.150000006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308110.5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3381849.48</v>
      </c>
      <c r="C11" s="9">
        <v>7727723.6500000004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56445295.740000002</v>
      </c>
      <c r="C13" s="9">
        <v>63960988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15"/>
      <c r="C15" s="15"/>
    </row>
    <row r="16" spans="1:3" ht="11.25" customHeight="1" x14ac:dyDescent="0.2">
      <c r="A16" s="6" t="s">
        <v>13</v>
      </c>
      <c r="B16" s="7">
        <f>SUM(B17:B32)</f>
        <v>47099951.57</v>
      </c>
      <c r="C16" s="7">
        <f>SUM(C17:C32)</f>
        <v>63464499.939999998</v>
      </c>
    </row>
    <row r="17" spans="1:3" ht="11.25" customHeight="1" x14ac:dyDescent="0.2">
      <c r="A17" s="8" t="s">
        <v>14</v>
      </c>
      <c r="B17" s="9">
        <v>36042617.369999997</v>
      </c>
      <c r="C17" s="9">
        <v>50005521.189999998</v>
      </c>
    </row>
    <row r="18" spans="1:3" ht="11.25" customHeight="1" x14ac:dyDescent="0.2">
      <c r="A18" s="8" t="s">
        <v>15</v>
      </c>
      <c r="B18" s="9">
        <v>3822733.36</v>
      </c>
      <c r="C18" s="9">
        <v>4550860.68</v>
      </c>
    </row>
    <row r="19" spans="1:3" ht="11.25" customHeight="1" x14ac:dyDescent="0.2">
      <c r="A19" s="8" t="s">
        <v>16</v>
      </c>
      <c r="B19" s="9">
        <v>3702103.41</v>
      </c>
      <c r="C19" s="9">
        <v>4247775.13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3532497.43</v>
      </c>
      <c r="C23" s="9">
        <v>4660342.9400000004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B4-B16</f>
        <v>12727193.649999999</v>
      </c>
      <c r="C33" s="7">
        <f>C4-C16</f>
        <v>8532322.2100000083</v>
      </c>
    </row>
    <row r="34" spans="1:3" ht="11.25" customHeight="1" x14ac:dyDescent="0.2">
      <c r="A34" s="11"/>
      <c r="B34" s="15"/>
      <c r="C34" s="15"/>
    </row>
    <row r="35" spans="1:3" ht="11.25" customHeight="1" x14ac:dyDescent="0.2">
      <c r="A35" s="4" t="s">
        <v>31</v>
      </c>
      <c r="B35" s="15"/>
      <c r="C35" s="15"/>
    </row>
    <row r="36" spans="1:3" ht="11.25" customHeight="1" x14ac:dyDescent="0.2">
      <c r="A36" s="6" t="s">
        <v>2</v>
      </c>
      <c r="B36" s="7">
        <f>SUM(B37:B39)</f>
        <v>0</v>
      </c>
      <c r="C36" s="7">
        <f>SUM(C37:C39)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15"/>
      <c r="C40" s="15"/>
    </row>
    <row r="41" spans="1:3" ht="11.25" customHeight="1" x14ac:dyDescent="0.2">
      <c r="A41" s="6" t="s">
        <v>13</v>
      </c>
      <c r="B41" s="7">
        <f>SUM(B42:B44)</f>
        <v>1320258.1299999999</v>
      </c>
      <c r="C41" s="7">
        <f>SUM(C42:C44)</f>
        <v>5583156.4199999999</v>
      </c>
    </row>
    <row r="42" spans="1:3" ht="11.25" customHeight="1" x14ac:dyDescent="0.2">
      <c r="A42" s="8" t="s">
        <v>32</v>
      </c>
      <c r="B42" s="9">
        <v>0</v>
      </c>
      <c r="C42" s="9">
        <v>3622833.43</v>
      </c>
    </row>
    <row r="43" spans="1:3" ht="11.25" customHeight="1" x14ac:dyDescent="0.2">
      <c r="A43" s="8" t="s">
        <v>33</v>
      </c>
      <c r="B43" s="9">
        <v>1320258.1299999999</v>
      </c>
      <c r="C43" s="9">
        <v>1960322.99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-1320258.1299999999</v>
      </c>
      <c r="C45" s="7">
        <f>C36-C41</f>
        <v>-5583156.4199999999</v>
      </c>
    </row>
    <row r="46" spans="1:3" ht="11.25" customHeight="1" x14ac:dyDescent="0.2">
      <c r="A46" s="11"/>
      <c r="B46" s="15"/>
      <c r="C46" s="15"/>
    </row>
    <row r="47" spans="1:3" ht="11.25" customHeight="1" x14ac:dyDescent="0.2">
      <c r="A47" s="4" t="s">
        <v>37</v>
      </c>
      <c r="B47" s="15"/>
      <c r="C47" s="15"/>
    </row>
    <row r="48" spans="1:3" ht="11.25" customHeight="1" x14ac:dyDescent="0.2">
      <c r="A48" s="6" t="s">
        <v>2</v>
      </c>
      <c r="B48" s="7">
        <f>SUM(B49+B52)</f>
        <v>0</v>
      </c>
      <c r="C48" s="7">
        <f>SUM(C49+C52)</f>
        <v>0</v>
      </c>
    </row>
    <row r="49" spans="1:3" ht="11.25" customHeight="1" x14ac:dyDescent="0.2">
      <c r="A49" s="8" t="s">
        <v>38</v>
      </c>
      <c r="B49" s="9">
        <f>B50+B51</f>
        <v>0</v>
      </c>
      <c r="C49" s="9">
        <f>C50+C51</f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15"/>
      <c r="C53" s="15"/>
    </row>
    <row r="54" spans="1:3" ht="11.25" customHeight="1" x14ac:dyDescent="0.2">
      <c r="A54" s="6" t="s">
        <v>13</v>
      </c>
      <c r="B54" s="7">
        <f>SUM(B55+B58)</f>
        <v>2260868.81</v>
      </c>
      <c r="C54" s="7">
        <f>SUM(C55+C58)</f>
        <v>5098763.45</v>
      </c>
    </row>
    <row r="55" spans="1:3" ht="11.25" customHeight="1" x14ac:dyDescent="0.2">
      <c r="A55" s="8" t="s">
        <v>42</v>
      </c>
      <c r="B55" s="9">
        <f>SUM(B56+B57)</f>
        <v>0</v>
      </c>
      <c r="C55" s="9">
        <f>SUM(C56+C57)</f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2260868.81</v>
      </c>
      <c r="C58" s="9">
        <v>5098763.45</v>
      </c>
    </row>
    <row r="59" spans="1:3" ht="11.25" customHeight="1" x14ac:dyDescent="0.2">
      <c r="A59" s="4" t="s">
        <v>44</v>
      </c>
      <c r="B59" s="7">
        <f>B48-B54</f>
        <v>-2260868.81</v>
      </c>
      <c r="C59" s="7">
        <f>C48-C54</f>
        <v>-5098763.45</v>
      </c>
    </row>
    <row r="60" spans="1:3" ht="11.25" customHeight="1" x14ac:dyDescent="0.2">
      <c r="A60" s="11"/>
      <c r="B60" s="15"/>
      <c r="C60" s="15"/>
    </row>
    <row r="61" spans="1:3" ht="11.25" customHeight="1" x14ac:dyDescent="0.2">
      <c r="A61" s="4" t="s">
        <v>45</v>
      </c>
      <c r="B61" s="7">
        <f>B59+B45+B33</f>
        <v>9146066.709999999</v>
      </c>
      <c r="C61" s="7">
        <f>C59+C45+C33</f>
        <v>-2149597.6599999927</v>
      </c>
    </row>
    <row r="62" spans="1:3" ht="11.25" customHeight="1" x14ac:dyDescent="0.2">
      <c r="A62" s="11"/>
      <c r="B62" s="15"/>
      <c r="C62" s="15"/>
    </row>
    <row r="63" spans="1:3" ht="11.25" customHeight="1" x14ac:dyDescent="0.2">
      <c r="A63" s="4" t="s">
        <v>46</v>
      </c>
      <c r="B63" s="7">
        <v>8936260.6600000001</v>
      </c>
      <c r="C63" s="7">
        <v>11085858.32</v>
      </c>
    </row>
    <row r="64" spans="1:3" ht="11.25" customHeight="1" x14ac:dyDescent="0.2">
      <c r="A64" s="11"/>
      <c r="B64" s="15"/>
      <c r="C64" s="15"/>
    </row>
    <row r="65" spans="1:3" ht="11.25" customHeight="1" x14ac:dyDescent="0.2">
      <c r="A65" s="4" t="s">
        <v>47</v>
      </c>
      <c r="B65" s="7">
        <v>18082327.370000001</v>
      </c>
      <c r="C65" s="7">
        <v>8936260.6600000001</v>
      </c>
    </row>
    <row r="66" spans="1:3" ht="11.25" customHeight="1" x14ac:dyDescent="0.2">
      <c r="A66" s="12"/>
      <c r="B66" s="13"/>
      <c r="C66" s="14"/>
    </row>
    <row r="68" spans="1:3" ht="27.75" customHeight="1" x14ac:dyDescent="0.2">
      <c r="A68" s="19" t="s">
        <v>48</v>
      </c>
      <c r="B68" s="20"/>
      <c r="C68" s="20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paola belman</cp:lastModifiedBy>
  <cp:revision/>
  <cp:lastPrinted>2025-10-27T19:56:12Z</cp:lastPrinted>
  <dcterms:created xsi:type="dcterms:W3CDTF">2012-12-11T20:31:36Z</dcterms:created>
  <dcterms:modified xsi:type="dcterms:W3CDTF">2025-10-29T21:15:41Z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